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E:\DIGITALES\TRANSPARENCIA\DICIPLINA FINANCIERA\"/>
    </mc:Choice>
  </mc:AlternateContent>
  <bookViews>
    <workbookView xWindow="0" yWindow="0" windowWidth="20490" windowHeight="7875" xr2:uid="{00000000-000D-0000-FFFF-FFFF00000000}"/>
  </bookViews>
  <sheets>
    <sheet name="F5" sheetId="1" r:id="rId1"/>
  </sheets>
  <definedNames>
    <definedName name="_xlnm._FilterDatabase" localSheetId="0" hidden="1">'F5'!$A$3:$G$71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31" i="1"/>
  <c r="F70" i="1" l="1"/>
  <c r="E70" i="1"/>
  <c r="D70" i="1"/>
  <c r="C70" i="1"/>
  <c r="B70" i="1"/>
  <c r="G69" i="1"/>
  <c r="G68" i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C55" i="1"/>
  <c r="B55" i="1"/>
  <c r="G54" i="1"/>
  <c r="G53" i="1"/>
  <c r="G52" i="1"/>
  <c r="G51" i="1"/>
  <c r="F50" i="1"/>
  <c r="F60" i="1" s="1"/>
  <c r="E50" i="1"/>
  <c r="D50" i="1"/>
  <c r="G50" i="1" s="1"/>
  <c r="C50" i="1"/>
  <c r="B50" i="1"/>
  <c r="B60" i="1" s="1"/>
  <c r="G49" i="1"/>
  <c r="G48" i="1"/>
  <c r="G47" i="1"/>
  <c r="G46" i="1"/>
  <c r="G45" i="1"/>
  <c r="G44" i="1"/>
  <c r="G43" i="1"/>
  <c r="G42" i="1"/>
  <c r="F41" i="1"/>
  <c r="E41" i="1"/>
  <c r="E60" i="1" s="1"/>
  <c r="D41" i="1"/>
  <c r="C41" i="1"/>
  <c r="C60" i="1" s="1"/>
  <c r="B41" i="1"/>
  <c r="G36" i="1"/>
  <c r="G35" i="1"/>
  <c r="F34" i="1"/>
  <c r="E34" i="1"/>
  <c r="D34" i="1"/>
  <c r="G34" i="1" s="1"/>
  <c r="C34" i="1"/>
  <c r="B34" i="1"/>
  <c r="G33" i="1"/>
  <c r="F32" i="1"/>
  <c r="E32" i="1"/>
  <c r="D32" i="1"/>
  <c r="G32" i="1" s="1"/>
  <c r="C32" i="1"/>
  <c r="B32" i="1"/>
  <c r="G30" i="1"/>
  <c r="G29" i="1"/>
  <c r="G28" i="1"/>
  <c r="G27" i="1"/>
  <c r="G26" i="1"/>
  <c r="F25" i="1"/>
  <c r="E25" i="1"/>
  <c r="D25" i="1"/>
  <c r="C25" i="1"/>
  <c r="B25" i="1"/>
  <c r="G24" i="1"/>
  <c r="G23" i="1"/>
  <c r="G22" i="1"/>
  <c r="G21" i="1"/>
  <c r="G20" i="1"/>
  <c r="G19" i="1"/>
  <c r="G18" i="1"/>
  <c r="G17" i="1"/>
  <c r="G16" i="1"/>
  <c r="G15" i="1"/>
  <c r="G14" i="1"/>
  <c r="F13" i="1"/>
  <c r="E13" i="1"/>
  <c r="D13" i="1"/>
  <c r="G13" i="1" s="1"/>
  <c r="C13" i="1"/>
  <c r="B13" i="1"/>
  <c r="G12" i="1"/>
  <c r="G10" i="1"/>
  <c r="G9" i="1"/>
  <c r="G8" i="1"/>
  <c r="G7" i="1"/>
  <c r="G6" i="1"/>
  <c r="D37" i="1" l="1"/>
  <c r="B37" i="1"/>
  <c r="B65" i="1" s="1"/>
  <c r="F37" i="1"/>
  <c r="F65" i="1" s="1"/>
  <c r="C37" i="1"/>
  <c r="C65" i="1" s="1"/>
  <c r="E37" i="1"/>
  <c r="E65" i="1" s="1"/>
  <c r="G41" i="1"/>
  <c r="G55" i="1"/>
  <c r="G70" i="1"/>
  <c r="G37" i="1"/>
  <c r="G25" i="1"/>
  <c r="D60" i="1"/>
  <c r="G60" i="1" s="1"/>
  <c r="D65" i="1" l="1"/>
  <c r="G65" i="1" s="1"/>
</calcChain>
</file>

<file path=xl/sharedStrings.xml><?xml version="1.0" encoding="utf-8"?>
<sst xmlns="http://schemas.openxmlformats.org/spreadsheetml/2006/main" count="71" uniqueCount="71">
  <si>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</si>
  <si>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</si>
  <si>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</si>
  <si>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</si>
  <si>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</si>
  <si>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</si>
  <si>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</si>
  <si>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</si>
  <si>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</si>
  <si>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</si>
  <si>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</si>
  <si>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</si>
  <si>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</si>
  <si>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</si>
  <si>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</si>
  <si>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</si>
  <si>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</si>
  <si>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</si>
  <si>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</si>
  <si>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</si>
  <si>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</si>
  <si>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</si>
  <si>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</si>
  <si>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</si>
  <si>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</si>
  <si>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</si>
  <si>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</si>
  <si>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</si>
  <si>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</si>
  <si>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</si>
  <si>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</si>
  <si>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</si>
  <si>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</si>
  <si>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</si>
  <si>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</si>
  <si>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</si>
  <si>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</si>
  <si>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</si>
  <si>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</si>
  <si>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</si>
  <si>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</si>
  <si>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</si>
  <si>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</si>
  <si>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</si>
  <si>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</si>
  <si>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</si>
  <si>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</si>
  <si>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</si>
  <si>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</si>
  <si>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</si>
  <si>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</si>
  <si>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</si>
  <si>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</si>
  <si>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</si>
  <si>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</si>
  <si>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</si>
  <si>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</si>
  <si>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</si>
  <si>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</si>
  <si>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</si>
  <si>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</si>
  <si>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</si>
  <si>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</si>
  <si>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</si>
  <si>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</si>
  <si>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</si>
  <si>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</si>
  <si>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</si>
  <si>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</si>
  <si>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</si>
  <si>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PARA EL DESARROLLO INTEGRAL DE LA FAMILIA DEL MUNICIPIO DE COMONFORT, GTO. (a)
Estado Analítico de Ingresos Detallado - LDF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</si>
</sst>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/>
    <xf numFmtId="0" fontId="3" fillId="0" borderId="0"/>
    <xf numFmtId="165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0" borderId="6" xfId="0" applyNumberFormat="1" applyFont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4" fontId="3" fillId="0" borderId="0" xfId="19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0">
    <cellStyle name="=C:\WINNT\SYSTEM32\COMMAND.COM" xfId="3" xr:uid="{00000000-0005-0000-0000-000000000000}"/>
    <cellStyle name="Euro" xfId="4" xr:uid="{00000000-0005-0000-0000-000001000000}"/>
    <cellStyle name="Millares 2" xfId="5" xr:uid="{00000000-0005-0000-0000-000002000000}"/>
    <cellStyle name="Millares 2 2" xfId="6" xr:uid="{00000000-0005-0000-0000-000003000000}"/>
    <cellStyle name="Millares 2 3" xfId="7" xr:uid="{00000000-0005-0000-0000-000004000000}"/>
    <cellStyle name="Millares 3" xfId="8" xr:uid="{00000000-0005-0000-0000-000005000000}"/>
    <cellStyle name="Moneda 2" xfId="9" xr:uid="{00000000-0005-0000-0000-000006000000}"/>
    <cellStyle name="Normal" xfId="0" builtinId="0"/>
    <cellStyle name="Normal 2" xfId="10" xr:uid="{00000000-0005-0000-0000-000008000000}"/>
    <cellStyle name="Normal 2 2" xfId="1" xr:uid="{00000000-0005-0000-0000-000009000000}"/>
    <cellStyle name="Normal 2 3" xfId="19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6 2" xfId="17" xr:uid="{00000000-0005-0000-0000-000011000000}"/>
    <cellStyle name="Normal 7" xfId="2" xr:uid="{00000000-0005-0000-0000-000012000000}"/>
    <cellStyle name="Porcentual 2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workbookViewId="0">
      <selection activeCell="A10" sqref="A10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1" t="s">
        <v>70</v>
      </c>
      <c r="B1" s="22"/>
      <c r="C1" s="22"/>
      <c r="D1" s="22"/>
      <c r="E1" s="22"/>
      <c r="F1" s="22"/>
      <c r="G1" s="23"/>
    </row>
    <row r="2" spans="1:7" x14ac:dyDescent="0.2">
      <c r="A2" s="2"/>
      <c r="B2" s="24" t="s">
        <v>0</v>
      </c>
      <c r="C2" s="24"/>
      <c r="D2" s="24"/>
      <c r="E2" s="24"/>
      <c r="F2" s="24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D6-E6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69" si="0">D7-E7</f>
        <v>0</v>
      </c>
    </row>
    <row r="8" spans="1:7" x14ac:dyDescent="0.2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2">
      <c r="A9" s="11" t="s">
        <v>12</v>
      </c>
      <c r="B9" s="10">
        <v>880000</v>
      </c>
      <c r="C9" s="10">
        <v>0</v>
      </c>
      <c r="D9" s="10">
        <v>880000</v>
      </c>
      <c r="E9" s="10">
        <v>217295.5</v>
      </c>
      <c r="F9" s="10">
        <v>217295.5</v>
      </c>
      <c r="G9" s="10">
        <f t="shared" si="0"/>
        <v>662704.5</v>
      </c>
    </row>
    <row r="10" spans="1:7" x14ac:dyDescent="0.2">
      <c r="A10" s="11" t="s">
        <v>13</v>
      </c>
      <c r="B10" s="10">
        <v>640000</v>
      </c>
      <c r="C10" s="10">
        <v>0</v>
      </c>
      <c r="D10" s="10">
        <v>640000</v>
      </c>
      <c r="E10" s="10">
        <v>142056.71</v>
      </c>
      <c r="F10" s="10">
        <v>142056.71</v>
      </c>
      <c r="G10" s="10">
        <f t="shared" si="0"/>
        <v>497943.29000000004</v>
      </c>
    </row>
    <row r="11" spans="1:7" x14ac:dyDescent="0.2">
      <c r="A11" s="11" t="s">
        <v>14</v>
      </c>
      <c r="B11" s="10"/>
      <c r="C11" s="10"/>
      <c r="D11" s="10"/>
      <c r="E11" s="10">
        <v>29640</v>
      </c>
      <c r="F11" s="20">
        <v>29640</v>
      </c>
      <c r="G11" s="10">
        <f t="shared" si="0"/>
        <v>-29640</v>
      </c>
    </row>
    <row r="12" spans="1:7" x14ac:dyDescent="0.2">
      <c r="A12" s="11" t="s">
        <v>15</v>
      </c>
      <c r="B12" s="10"/>
      <c r="C12" s="10"/>
      <c r="D12" s="10"/>
      <c r="E12" s="10"/>
      <c r="F12" s="10"/>
      <c r="G12" s="10">
        <f t="shared" si="0"/>
        <v>0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1">SUM(C14:C24)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0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>
        <v>12638521.57</v>
      </c>
      <c r="C31" s="10">
        <v>0</v>
      </c>
      <c r="D31" s="10">
        <v>12638521.57</v>
      </c>
      <c r="E31" s="10">
        <v>3183725.4</v>
      </c>
      <c r="F31" s="10">
        <v>3183725.4</v>
      </c>
      <c r="G31" s="10">
        <f t="shared" si="0"/>
        <v>9454796.1699999999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3">SUM(C33)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>SUM(B35:B36)</f>
        <v>536663.75</v>
      </c>
      <c r="C34" s="10">
        <f t="shared" ref="C34:F34" si="4">SUM(C35:C36)</f>
        <v>0</v>
      </c>
      <c r="D34" s="10">
        <f t="shared" si="4"/>
        <v>536663.75</v>
      </c>
      <c r="E34" s="10">
        <f t="shared" si="4"/>
        <v>64986.5</v>
      </c>
      <c r="F34" s="10">
        <f t="shared" si="4"/>
        <v>64986.5</v>
      </c>
      <c r="G34" s="10">
        <f t="shared" si="0"/>
        <v>471677.25</v>
      </c>
    </row>
    <row r="35" spans="1:7" x14ac:dyDescent="0.2">
      <c r="A35" s="12" t="s">
        <v>38</v>
      </c>
      <c r="B35" s="10">
        <v>536663.75</v>
      </c>
      <c r="C35" s="10">
        <v>0</v>
      </c>
      <c r="D35" s="10">
        <v>536663.75</v>
      </c>
      <c r="E35" s="10">
        <v>64986.5</v>
      </c>
      <c r="F35" s="10">
        <v>64986.5</v>
      </c>
      <c r="G35" s="10">
        <f t="shared" si="0"/>
        <v>471677.25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14695185.32</v>
      </c>
      <c r="C37" s="13">
        <f>SUM(C6:C13)+C25+C31+C32+C34</f>
        <v>0</v>
      </c>
      <c r="D37" s="13">
        <f>SUM(D6:D13)+D25+D31+D32+D34</f>
        <v>14695185.32</v>
      </c>
      <c r="E37" s="13">
        <f>SUM(E6:E13)+E25+E31+E32+E34</f>
        <v>3637704.11</v>
      </c>
      <c r="F37" s="13">
        <f>SUM(F6:F13)+F25+F31+F32+F34</f>
        <v>3637704.11</v>
      </c>
      <c r="G37" s="13">
        <f t="shared" si="0"/>
        <v>11057481.210000001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si="0"/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0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0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0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0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0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0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0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0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6">SUM(C51:C54)</f>
        <v>0</v>
      </c>
      <c r="D50" s="10">
        <f t="shared" si="6"/>
        <v>0</v>
      </c>
      <c r="E50" s="10">
        <f t="shared" si="6"/>
        <v>0</v>
      </c>
      <c r="F50" s="10">
        <f t="shared" si="6"/>
        <v>0</v>
      </c>
      <c r="G50" s="10">
        <f t="shared" si="0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0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0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0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0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7">SUM(C56:C57)</f>
        <v>0</v>
      </c>
      <c r="D55" s="10">
        <f t="shared" si="7"/>
        <v>0</v>
      </c>
      <c r="E55" s="10">
        <f t="shared" si="7"/>
        <v>0</v>
      </c>
      <c r="F55" s="10">
        <f t="shared" si="7"/>
        <v>0</v>
      </c>
      <c r="G55" s="10">
        <f t="shared" si="0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0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0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0"/>
        <v>0</v>
      </c>
    </row>
    <row r="59" spans="1:7" x14ac:dyDescent="0.2">
      <c r="A59" s="11" t="s">
        <v>61</v>
      </c>
      <c r="B59" s="10"/>
      <c r="C59" s="10"/>
      <c r="D59" s="10"/>
      <c r="E59" s="10"/>
      <c r="F59" s="10"/>
      <c r="G59" s="10">
        <f t="shared" si="0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0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8">SUM(C63)</f>
        <v>0</v>
      </c>
      <c r="D62" s="13">
        <f t="shared" si="8"/>
        <v>0</v>
      </c>
      <c r="E62" s="13">
        <f t="shared" si="8"/>
        <v>0</v>
      </c>
      <c r="F62" s="13">
        <f t="shared" si="8"/>
        <v>0</v>
      </c>
      <c r="G62" s="13">
        <f t="shared" si="0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0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14695185.32</v>
      </c>
      <c r="C65" s="13">
        <f>C37+C60+C62</f>
        <v>0</v>
      </c>
      <c r="D65" s="13">
        <f>D37+D60+D62</f>
        <v>14695185.32</v>
      </c>
      <c r="E65" s="13">
        <f>E37+E60+E62</f>
        <v>3637704.11</v>
      </c>
      <c r="F65" s="13">
        <f>F37+F60+F62</f>
        <v>3637704.11</v>
      </c>
      <c r="G65" s="13">
        <f t="shared" si="0"/>
        <v>11057481.210000001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0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0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0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9">C68+C69</f>
        <v>0</v>
      </c>
      <c r="D70" s="13">
        <f t="shared" si="9"/>
        <v>0</v>
      </c>
      <c r="E70" s="13">
        <f t="shared" si="9"/>
        <v>0</v>
      </c>
      <c r="F70" s="13">
        <f t="shared" si="9"/>
        <v>0</v>
      </c>
      <c r="G70" s="13">
        <f t="shared" si="9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 xr:uid="{00000000-0009-0000-0000-000000000000}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Centro Dif Escobedo</cp:lastModifiedBy>
  <cp:lastPrinted>2017-04-27T19:18:47Z</cp:lastPrinted>
  <dcterms:created xsi:type="dcterms:W3CDTF">2017-01-11T21:37:25Z</dcterms:created>
  <dcterms:modified xsi:type="dcterms:W3CDTF">2017-11-09T21:02:29Z</dcterms:modified>
</cp:coreProperties>
</file>